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37" i="1" l="1"/>
  <c r="F65" i="1" s="1"/>
  <c r="E37" i="1"/>
  <c r="E65" i="1" s="1"/>
  <c r="C37" i="1"/>
  <c r="B37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<sst xmlns="http://schemas.openxmlformats.org/spreadsheetml/2006/main" count="77" uniqueCount="77">
  <si>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</si>
  <si>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</si>
  <si>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</si>
  <si>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</si>
  <si>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</si>
  <si>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</si>
  <si>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</si>
  <si>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</si>
  <si>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</si>
  <si>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</si>
  <si>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</si>
  <si>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</si>
  <si>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</si>
  <si>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</si>
  <si>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</si>
  <si>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</si>
  <si>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</si>
  <si>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</si>
  <si>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</si>
  <si>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</si>
  <si>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</si>
  <si>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</si>
  <si>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</si>
  <si>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</si>
  <si>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</si>
  <si>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</si>
  <si>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</si>
  <si>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</si>
  <si>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</si>
  <si>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</si>
  <si>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</si>
  <si>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</si>
  <si>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</si>
  <si>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</si>
  <si>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</si>
  <si>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</si>
  <si>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</si>
  <si>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</si>
  <si>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</si>
  <si>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</si>
  <si>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</si>
  <si>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</si>
  <si>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</si>
  <si>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</si>
  <si>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</si>
  <si>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</si>
  <si>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</si>
  <si>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</si>
  <si>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</si>
  <si>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</si>
  <si>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</si>
  <si>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</si>
  <si>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</si>
  <si>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</si>
  <si>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</si>
  <si>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</si>
  <si>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</si>
  <si>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</si>
  <si>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</si>
  <si>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</si>
  <si>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</si>
  <si>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</si>
  <si>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</si>
  <si>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</si>
  <si>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</si>
  <si>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</si>
  <si>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</si>
  <si>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</si>
  <si>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</si>
  <si>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</si>
  <si>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</si>
  <si>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MANUEL DOBLADO, GTO.
Estado Analítico de Ingresos Detallado - LDF
al 31 de Diciembre de 2018
PESOS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</si>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</sst>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7" xfId="2" applyFont="1" applyBorder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7" fillId="0" borderId="0" xfId="0" applyFont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zoomScale="60" zoomScaleNormal="85" workbookViewId="0">
      <selection activeCell="A72" sqref="A72:G7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6651726</v>
      </c>
      <c r="C6" s="10">
        <v>2168212</v>
      </c>
      <c r="D6" s="10">
        <f>B6+C6</f>
        <v>8819938</v>
      </c>
      <c r="E6" s="10">
        <v>6556141.8499999996</v>
      </c>
      <c r="F6" s="10">
        <v>6556141.8499999996</v>
      </c>
      <c r="G6" s="10">
        <f>F6-B6</f>
        <v>-95584.150000000373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4177715</v>
      </c>
      <c r="C9" s="10">
        <v>99999.27</v>
      </c>
      <c r="D9" s="10">
        <f t="shared" si="0"/>
        <v>4277714.2699999996</v>
      </c>
      <c r="E9" s="10">
        <v>5734534.2199999997</v>
      </c>
      <c r="F9" s="10">
        <v>5734534.2199999997</v>
      </c>
      <c r="G9" s="10">
        <f t="shared" si="1"/>
        <v>1556819.2199999997</v>
      </c>
    </row>
    <row r="10" spans="1:7" x14ac:dyDescent="0.2">
      <c r="A10" s="11" t="s">
        <v>13</v>
      </c>
      <c r="B10" s="10">
        <v>2024407</v>
      </c>
      <c r="C10" s="10">
        <v>24138.73</v>
      </c>
      <c r="D10" s="10">
        <f t="shared" si="0"/>
        <v>2048545.73</v>
      </c>
      <c r="E10" s="10">
        <v>1518462.65</v>
      </c>
      <c r="F10" s="10">
        <v>1518462.65</v>
      </c>
      <c r="G10" s="10">
        <f t="shared" si="1"/>
        <v>-505944.35000000009</v>
      </c>
    </row>
    <row r="11" spans="1:7" x14ac:dyDescent="0.2">
      <c r="A11" s="11" t="s">
        <v>14</v>
      </c>
      <c r="B11" s="10">
        <v>0</v>
      </c>
      <c r="C11" s="10">
        <v>7594071.7999999998</v>
      </c>
      <c r="D11" s="10">
        <f t="shared" si="0"/>
        <v>7594071.7999999998</v>
      </c>
      <c r="E11" s="10">
        <v>86446.59</v>
      </c>
      <c r="F11" s="10">
        <v>86446.59</v>
      </c>
      <c r="G11" s="10">
        <f t="shared" si="1"/>
        <v>86446.59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65585960</v>
      </c>
      <c r="C13" s="10">
        <f t="shared" ref="C13:G13" si="2">SUM(C14:C24)</f>
        <v>4727029.9400000004</v>
      </c>
      <c r="D13" s="10">
        <f t="shared" si="2"/>
        <v>70312989.939999998</v>
      </c>
      <c r="E13" s="10">
        <f t="shared" si="2"/>
        <v>74557215.849999994</v>
      </c>
      <c r="F13" s="10">
        <f t="shared" si="2"/>
        <v>74557215.849999994</v>
      </c>
      <c r="G13" s="10">
        <f t="shared" si="2"/>
        <v>8971255.849999994</v>
      </c>
    </row>
    <row r="14" spans="1:7" x14ac:dyDescent="0.2">
      <c r="A14" s="12" t="s">
        <v>17</v>
      </c>
      <c r="B14" s="10">
        <v>65585960</v>
      </c>
      <c r="C14" s="10">
        <v>4727029.9400000004</v>
      </c>
      <c r="D14" s="10">
        <f t="shared" si="0"/>
        <v>70312989.939999998</v>
      </c>
      <c r="E14" s="10">
        <v>74557215.849999994</v>
      </c>
      <c r="F14" s="10">
        <v>74557215.849999994</v>
      </c>
      <c r="G14" s="10">
        <f t="shared" ref="G14:G24" si="3">F14-B14</f>
        <v>8971255.849999994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1170000</v>
      </c>
      <c r="D32" s="10">
        <f t="shared" si="6"/>
        <v>1170000</v>
      </c>
      <c r="E32" s="10">
        <f t="shared" si="6"/>
        <v>3495909.53</v>
      </c>
      <c r="F32" s="10">
        <f t="shared" si="6"/>
        <v>3495909.53</v>
      </c>
      <c r="G32" s="10">
        <f t="shared" si="6"/>
        <v>3495909.53</v>
      </c>
    </row>
    <row r="33" spans="1:7" x14ac:dyDescent="0.2">
      <c r="A33" s="12" t="s">
        <v>36</v>
      </c>
      <c r="B33" s="10">
        <v>0</v>
      </c>
      <c r="C33" s="10">
        <v>1170000</v>
      </c>
      <c r="D33" s="10">
        <f t="shared" si="0"/>
        <v>1170000</v>
      </c>
      <c r="E33" s="10">
        <v>3495909.53</v>
      </c>
      <c r="F33" s="10">
        <v>3495909.53</v>
      </c>
      <c r="G33" s="10">
        <f>F33-B33</f>
        <v>3495909.53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78439808</v>
      </c>
      <c r="C37" s="23">
        <f t="shared" si="9"/>
        <v>15783451.740000002</v>
      </c>
      <c r="D37" s="23">
        <f t="shared" si="9"/>
        <v>94223259.739999995</v>
      </c>
      <c r="E37" s="23">
        <f t="shared" si="9"/>
        <v>91948710.689999998</v>
      </c>
      <c r="F37" s="23">
        <f t="shared" si="9"/>
        <v>91948710.689999998</v>
      </c>
      <c r="G37" s="23">
        <f t="shared" si="9"/>
        <v>13508902.689999992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13508902.689999998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63049233</v>
      </c>
      <c r="C41" s="10">
        <f t="shared" ref="C41:G41" si="10">SUM(C42:C49)</f>
        <v>-276405</v>
      </c>
      <c r="D41" s="10">
        <f t="shared" si="10"/>
        <v>62772828</v>
      </c>
      <c r="E41" s="10">
        <f t="shared" si="10"/>
        <v>60938798.310000002</v>
      </c>
      <c r="F41" s="10">
        <f t="shared" si="10"/>
        <v>60938798.310000002</v>
      </c>
      <c r="G41" s="10">
        <f t="shared" si="10"/>
        <v>-2110434.6899999976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40075708</v>
      </c>
      <c r="C44" s="10">
        <v>-567886</v>
      </c>
      <c r="D44" s="10">
        <f t="shared" si="11"/>
        <v>39507822</v>
      </c>
      <c r="E44" s="10">
        <v>39554561.030000001</v>
      </c>
      <c r="F44" s="10">
        <v>39554561.030000001</v>
      </c>
      <c r="G44" s="10">
        <f t="shared" si="12"/>
        <v>-521146.96999999881</v>
      </c>
    </row>
    <row r="45" spans="1:7" ht="22.5" x14ac:dyDescent="0.2">
      <c r="A45" s="16" t="s">
        <v>47</v>
      </c>
      <c r="B45" s="10">
        <v>22973525</v>
      </c>
      <c r="C45" s="10">
        <v>291481</v>
      </c>
      <c r="D45" s="10">
        <f t="shared" si="11"/>
        <v>23265006</v>
      </c>
      <c r="E45" s="10">
        <v>21384237.280000001</v>
      </c>
      <c r="F45" s="10">
        <v>21384237.280000001</v>
      </c>
      <c r="G45" s="10">
        <f t="shared" si="12"/>
        <v>-1589287.7199999988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10000000</v>
      </c>
      <c r="C50" s="10">
        <f t="shared" ref="C50:G50" si="13">SUM(C51:C54)</f>
        <v>33682049.390000001</v>
      </c>
      <c r="D50" s="10">
        <f t="shared" si="13"/>
        <v>43682049.390000001</v>
      </c>
      <c r="E50" s="10">
        <f t="shared" si="13"/>
        <v>44925411.759999998</v>
      </c>
      <c r="F50" s="10">
        <f t="shared" si="13"/>
        <v>44925411.759999998</v>
      </c>
      <c r="G50" s="10">
        <f t="shared" si="13"/>
        <v>34925411.759999998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10000000</v>
      </c>
      <c r="C54" s="10">
        <v>33682049.390000001</v>
      </c>
      <c r="D54" s="10">
        <f t="shared" si="14"/>
        <v>43682049.390000001</v>
      </c>
      <c r="E54" s="10">
        <v>44925411.759999998</v>
      </c>
      <c r="F54" s="10">
        <v>44925411.759999998</v>
      </c>
      <c r="G54" s="10">
        <f t="shared" si="15"/>
        <v>34925411.759999998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73049233</v>
      </c>
      <c r="C60" s="23">
        <f t="shared" si="19"/>
        <v>33405644.390000001</v>
      </c>
      <c r="D60" s="23">
        <f t="shared" si="19"/>
        <v>106454877.39</v>
      </c>
      <c r="E60" s="23">
        <f t="shared" si="19"/>
        <v>105864210.06999999</v>
      </c>
      <c r="F60" s="23">
        <f t="shared" si="19"/>
        <v>105864210.06999999</v>
      </c>
      <c r="G60" s="23">
        <f t="shared" si="19"/>
        <v>32814977.07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67357753.420000002</v>
      </c>
      <c r="D62" s="23">
        <f t="shared" si="20"/>
        <v>67357753.420000002</v>
      </c>
      <c r="E62" s="23">
        <f t="shared" si="20"/>
        <v>67532902.099999994</v>
      </c>
      <c r="F62" s="23">
        <f t="shared" si="20"/>
        <v>67532902.099999994</v>
      </c>
      <c r="G62" s="23">
        <f t="shared" si="20"/>
        <v>67532902.099999994</v>
      </c>
    </row>
    <row r="63" spans="1:7" x14ac:dyDescent="0.2">
      <c r="A63" s="11" t="s">
        <v>64</v>
      </c>
      <c r="B63" s="10">
        <v>0</v>
      </c>
      <c r="C63" s="10">
        <v>67357753.420000002</v>
      </c>
      <c r="D63" s="10">
        <f t="shared" ref="D63" si="21">B63+C63</f>
        <v>67357753.420000002</v>
      </c>
      <c r="E63" s="10">
        <v>67532902.099999994</v>
      </c>
      <c r="F63" s="10">
        <v>67532902.099999994</v>
      </c>
      <c r="G63" s="10">
        <f>F63-B63</f>
        <v>67532902.099999994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151489041</v>
      </c>
      <c r="C65" s="23">
        <f t="shared" si="22"/>
        <v>116546849.55000001</v>
      </c>
      <c r="D65" s="23">
        <f t="shared" si="22"/>
        <v>268035890.55000001</v>
      </c>
      <c r="E65" s="23">
        <f t="shared" si="22"/>
        <v>265345822.85999998</v>
      </c>
      <c r="F65" s="23">
        <f t="shared" si="22"/>
        <v>265345822.85999998</v>
      </c>
      <c r="G65" s="23">
        <f t="shared" si="22"/>
        <v>113856781.85999998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26800867.100000001</v>
      </c>
      <c r="D68" s="10">
        <f t="shared" ref="D68:D69" si="23">B68+C68</f>
        <v>26800867.100000001</v>
      </c>
      <c r="E68" s="10">
        <v>26800867.100000001</v>
      </c>
      <c r="F68" s="10">
        <v>26800867.100000001</v>
      </c>
      <c r="G68" s="10">
        <f t="shared" ref="G68:G69" si="24">F68-B68</f>
        <v>26800867.100000001</v>
      </c>
    </row>
    <row r="69" spans="1:7" x14ac:dyDescent="0.2">
      <c r="A69" s="11" t="s">
        <v>68</v>
      </c>
      <c r="B69" s="10">
        <v>0</v>
      </c>
      <c r="C69" s="10">
        <v>40544657.07</v>
      </c>
      <c r="D69" s="10">
        <f t="shared" si="23"/>
        <v>40544657.07</v>
      </c>
      <c r="E69" s="10">
        <v>40719805.75</v>
      </c>
      <c r="F69" s="10">
        <v>40719805.75</v>
      </c>
      <c r="G69" s="10">
        <f t="shared" si="24"/>
        <v>40719805.75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67345524.170000002</v>
      </c>
      <c r="D70" s="13">
        <f t="shared" si="25"/>
        <v>67345524.170000002</v>
      </c>
      <c r="E70" s="13">
        <f t="shared" si="25"/>
        <v>67520672.849999994</v>
      </c>
      <c r="F70" s="13">
        <f t="shared" si="25"/>
        <v>67520672.849999994</v>
      </c>
      <c r="G70" s="13">
        <f t="shared" si="25"/>
        <v>67520672.849999994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28" t="s">
        <v>72</v>
      </c>
      <c r="B72" s="28"/>
      <c r="C72" s="28"/>
      <c r="D72" s="28"/>
      <c r="E72" s="28"/>
      <c r="F72" s="28"/>
      <c r="G72" s="28"/>
    </row>
    <row r="73" spans="1:7" x14ac:dyDescent="0.2">
      <c r="A73" s="29"/>
      <c r="B73" s="29"/>
      <c r="C73" s="30"/>
      <c r="D73" s="30"/>
      <c r="E73" s="30"/>
      <c r="F73" s="30"/>
      <c r="G73" s="30"/>
    </row>
    <row r="74" spans="1:7" x14ac:dyDescent="0.2">
      <c r="A74" s="29"/>
      <c r="B74" s="29"/>
      <c r="C74" s="30"/>
      <c r="D74" s="30"/>
      <c r="E74" s="30"/>
      <c r="F74" s="30"/>
      <c r="G74" s="30"/>
    </row>
    <row r="75" spans="1:7" x14ac:dyDescent="0.2">
      <c r="A75" s="29"/>
      <c r="B75" s="29"/>
      <c r="C75" s="30"/>
      <c r="D75" s="30"/>
      <c r="E75" s="30"/>
      <c r="F75" s="30"/>
      <c r="G75" s="30"/>
    </row>
    <row r="76" spans="1:7" x14ac:dyDescent="0.2">
      <c r="A76" s="29"/>
      <c r="B76" s="29"/>
      <c r="C76" s="30"/>
      <c r="D76" s="30"/>
      <c r="E76" s="30"/>
      <c r="F76" s="30"/>
      <c r="G76" s="30"/>
    </row>
    <row r="77" spans="1:7" x14ac:dyDescent="0.2">
      <c r="A77" s="29"/>
      <c r="B77" s="29"/>
      <c r="C77" s="30"/>
      <c r="D77" s="30"/>
      <c r="E77" s="30"/>
      <c r="F77" s="30"/>
      <c r="G77" s="30"/>
    </row>
    <row r="78" spans="1:7" ht="12.75" x14ac:dyDescent="0.2">
      <c r="A78" s="31" t="s">
        <v>73</v>
      </c>
      <c r="B78" s="29"/>
      <c r="C78" s="30"/>
      <c r="D78" s="30"/>
      <c r="E78" s="31" t="s">
        <v>74</v>
      </c>
      <c r="F78" s="30"/>
      <c r="G78" s="30"/>
    </row>
    <row r="79" spans="1:7" ht="12.75" x14ac:dyDescent="0.2">
      <c r="A79" s="31" t="s">
        <v>75</v>
      </c>
      <c r="B79" s="29"/>
      <c r="C79" s="30"/>
      <c r="D79" s="30"/>
      <c r="E79" s="31" t="s">
        <v>76</v>
      </c>
      <c r="F79" s="30"/>
      <c r="G79" s="30"/>
    </row>
  </sheetData>
  <autoFilter ref="A3:G71"/>
  <mergeCells count="3">
    <mergeCell ref="A1:G1"/>
    <mergeCell ref="B2:F2"/>
    <mergeCell ref="A72:G72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2019-03-20T20:23:10Z</cp:lastPrinted>
  <dcterms:created xsi:type="dcterms:W3CDTF">2017-01-11T17:22:08Z</dcterms:created>
  <dcterms:modified xsi:type="dcterms:W3CDTF">2019-03-21T15:36:17Z</dcterms:modified>
</cp:coreProperties>
</file>